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FINANCIJE\Informacije o trošenju sredstava\"/>
    </mc:Choice>
  </mc:AlternateContent>
  <xr:revisionPtr revIDLastSave="0" documentId="13_ncr:1_{FF940B48-53FE-43CC-91C5-FC389EB3AAA7}" xr6:coauthVersionLast="37" xr6:coauthVersionMax="37" xr10:uidLastSave="{00000000-0000-0000-0000-000000000000}"/>
  <bookViews>
    <workbookView xWindow="0" yWindow="0" windowWidth="23040" windowHeight="8928" xr2:uid="{00000000-000D-0000-FFFF-FFFF00000000}"/>
  </bookViews>
  <sheets>
    <sheet name="Srpanj 2026" sheetId="1" r:id="rId1"/>
  </sheets>
  <definedNames>
    <definedName name="_xlnm.Print_Area" localSheetId="0">'Srpanj 2026'!$A$1:$J$45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2" i="1" l="1"/>
  <c r="B45" i="1"/>
  <c r="G21" i="1"/>
  <c r="G11" i="1"/>
  <c r="G14" i="1"/>
  <c r="G31" i="1"/>
  <c r="G16" i="1" l="1"/>
</calcChain>
</file>

<file path=xl/sharedStrings.xml><?xml version="1.0" encoding="utf-8"?>
<sst xmlns="http://schemas.openxmlformats.org/spreadsheetml/2006/main" count="94" uniqueCount="62">
  <si>
    <t>ELEKTROTEHNIČKA ŠKOLA- SPLIT</t>
  </si>
  <si>
    <t>Teslina 2</t>
  </si>
  <si>
    <t>21000 Spit</t>
  </si>
  <si>
    <t>Naziv primatelja</t>
  </si>
  <si>
    <t>OIB primatelja</t>
  </si>
  <si>
    <t>Sjedište primatelja</t>
  </si>
  <si>
    <t>Ukupan iznos isplate</t>
  </si>
  <si>
    <t>Vrsta rashoda i izdatka</t>
  </si>
  <si>
    <t>Kategorija 1</t>
  </si>
  <si>
    <t>Kategorija 2:</t>
  </si>
  <si>
    <t>Ukupan iznos zbirne isplate</t>
  </si>
  <si>
    <t>Vrsta rashoda/izdatka</t>
  </si>
  <si>
    <t>3111-bruto plaće za redovan rad  (ukupni iznos bez bolovanja na teret HZZO-a)</t>
  </si>
  <si>
    <t>3113-Plaće za prekovremeni rad</t>
  </si>
  <si>
    <t>3132-Doprinosi za obvezno zdravstveno osiguranje</t>
  </si>
  <si>
    <t>3211-Službena putovanja</t>
  </si>
  <si>
    <t>3212-Naknade za prijevoz, za rad na terenu i odvojeni život</t>
  </si>
  <si>
    <t>UKUPNO:</t>
  </si>
  <si>
    <t>ZAGREB</t>
  </si>
  <si>
    <t>SPLIT</t>
  </si>
  <si>
    <t>3221-Uredski materijal i ostali materijalni rashodi</t>
  </si>
  <si>
    <t>3231-Usluge telefona, pošte i prijevoza</t>
  </si>
  <si>
    <t>HRVATSKI TELEKOM d.d.</t>
  </si>
  <si>
    <t>3234-komunalne usluge</t>
  </si>
  <si>
    <t>3238-Računalne usluge</t>
  </si>
  <si>
    <t>ZAŠTITA S.T.LINK</t>
  </si>
  <si>
    <t>OTP BANKA d.d.</t>
  </si>
  <si>
    <t>3431-Bankarske usluge</t>
  </si>
  <si>
    <t>HEP OPSKRBA d.o.o.</t>
  </si>
  <si>
    <t>3223- Energija</t>
  </si>
  <si>
    <t>3121-Ostali rashodi za zaposlene</t>
  </si>
  <si>
    <t>BENDIĆ PAPIR d.o.o.</t>
  </si>
  <si>
    <t>38644175459.</t>
  </si>
  <si>
    <t>AP-SPLIT d.o.o.</t>
  </si>
  <si>
    <t>GRAD SPLIT</t>
  </si>
  <si>
    <t>ČISTOĆA</t>
  </si>
  <si>
    <t>38812451417</t>
  </si>
  <si>
    <t>3239-Ostale usluge</t>
  </si>
  <si>
    <t>OPTIMUS LAB d.o.o.</t>
  </si>
  <si>
    <t>ČAKOVEC</t>
  </si>
  <si>
    <t>HRVATSKA POŠTA d.d.</t>
  </si>
  <si>
    <t>SOLIN</t>
  </si>
  <si>
    <t>3299-Ostali nespomenuti rashodi poslovanja</t>
  </si>
  <si>
    <t>VODOVOD I KANALIZACIJA</t>
  </si>
  <si>
    <t>IN REBUS d.o.o.</t>
  </si>
  <si>
    <t>91591564577</t>
  </si>
  <si>
    <t>3225-Sitan inventar</t>
  </si>
  <si>
    <t>3224- Materijal i dijelovi za održavanje</t>
  </si>
  <si>
    <t>INFORMACIJE O TROŠENJU SREDSTAVA ZA SRPANJ 2026. GODINE</t>
  </si>
  <si>
    <t>HRVATSKO GEOGRAFSKO DRUŠTVO ZADAR</t>
  </si>
  <si>
    <t>00417320091.</t>
  </si>
  <si>
    <t>ZADAR</t>
  </si>
  <si>
    <t>3213- Stručno usavršavanje zaposlenika</t>
  </si>
  <si>
    <t>BAUHAUS k.d.</t>
  </si>
  <si>
    <t>3812-Tekuće donacije u naravi</t>
  </si>
  <si>
    <t>KONZUM d.o.o.</t>
  </si>
  <si>
    <t>GRAĐA d.o.o</t>
  </si>
  <si>
    <t>ATESTI I PROCJENE d.o.o.</t>
  </si>
  <si>
    <t>3232-Usluge tekućeg i investicijskog održavanja</t>
  </si>
  <si>
    <t xml:space="preserve">FINA </t>
  </si>
  <si>
    <t>85821130368</t>
  </si>
  <si>
    <t>HERCEGOVA TRGOVINA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</si>
</sst>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n&quot;_-;\-* #,##0.00\ &quot;kn&quot;_-;_-* &quot;-&quot;??\ &quot;kn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2" fillId="2" borderId="0" xfId="0" applyFont="1" applyFill="1" applyAlignment="1"/>
    <xf numFmtId="0" fontId="2" fillId="2" borderId="0" xfId="0" applyFont="1" applyFill="1"/>
    <xf numFmtId="0" fontId="1" fillId="2" borderId="0" xfId="0" applyFont="1" applyFill="1" applyAlignment="1"/>
    <xf numFmtId="0" fontId="0" fillId="2" borderId="0" xfId="0" applyFill="1"/>
    <xf numFmtId="0" fontId="4" fillId="2" borderId="1" xfId="0" applyFont="1" applyFill="1" applyBorder="1"/>
    <xf numFmtId="4" fontId="4" fillId="2" borderId="1" xfId="0" applyNumberFormat="1" applyFont="1" applyFill="1" applyBorder="1"/>
    <xf numFmtId="0" fontId="0" fillId="0" borderId="0" xfId="0"/>
    <xf numFmtId="4" fontId="0" fillId="0" borderId="0" xfId="0" applyNumberFormat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0" fillId="0" borderId="0" xfId="0"/>
    <xf numFmtId="0" fontId="3" fillId="3" borderId="2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49" fontId="3" fillId="3" borderId="3" xfId="1" applyNumberFormat="1" applyFont="1" applyFill="1" applyBorder="1" applyAlignment="1">
      <alignment horizontal="center"/>
    </xf>
    <xf numFmtId="49" fontId="3" fillId="3" borderId="4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4" fontId="3" fillId="3" borderId="3" xfId="0" applyNumberFormat="1" applyFont="1" applyFill="1" applyBorder="1" applyAlignment="1">
      <alignment horizontal="center"/>
    </xf>
    <xf numFmtId="4" fontId="3" fillId="3" borderId="4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4" fontId="3" fillId="3" borderId="3" xfId="0" applyNumberFormat="1" applyFont="1" applyFill="1" applyBorder="1" applyAlignment="1">
      <alignment horizontal="center" wrapText="1"/>
    </xf>
    <xf numFmtId="4" fontId="3" fillId="3" borderId="4" xfId="0" applyNumberFormat="1" applyFont="1" applyFill="1" applyBorder="1" applyAlignment="1">
      <alignment horizontal="center" wrapText="1"/>
    </xf>
    <xf numFmtId="0" fontId="3" fillId="3" borderId="20" xfId="0" applyFont="1" applyFill="1" applyBorder="1" applyAlignment="1">
      <alignment horizontal="left" wrapText="1"/>
    </xf>
    <xf numFmtId="0" fontId="3" fillId="3" borderId="21" xfId="0" applyFont="1" applyFill="1" applyBorder="1" applyAlignment="1">
      <alignment horizontal="left" wrapText="1"/>
    </xf>
    <xf numFmtId="0" fontId="3" fillId="3" borderId="20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 wrapText="1"/>
    </xf>
    <xf numFmtId="4" fontId="3" fillId="3" borderId="20" xfId="0" applyNumberFormat="1" applyFont="1" applyFill="1" applyBorder="1" applyAlignment="1">
      <alignment horizontal="center" wrapText="1"/>
    </xf>
    <xf numFmtId="4" fontId="3" fillId="3" borderId="21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/>
    </xf>
    <xf numFmtId="0" fontId="3" fillId="3" borderId="18" xfId="0" applyFont="1" applyFill="1" applyBorder="1" applyAlignment="1">
      <alignment horizontal="left" wrapText="1"/>
    </xf>
    <xf numFmtId="0" fontId="3" fillId="3" borderId="19" xfId="0" applyFont="1" applyFill="1" applyBorder="1" applyAlignment="1">
      <alignment horizontal="left" wrapText="1"/>
    </xf>
    <xf numFmtId="0" fontId="3" fillId="3" borderId="22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4" fontId="3" fillId="2" borderId="3" xfId="0" applyNumberFormat="1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4" fontId="3" fillId="3" borderId="22" xfId="0" applyNumberFormat="1" applyFont="1" applyFill="1" applyBorder="1" applyAlignment="1">
      <alignment horizontal="center"/>
    </xf>
    <xf numFmtId="4" fontId="3" fillId="3" borderId="21" xfId="0" applyNumberFormat="1" applyFont="1" applyFill="1" applyBorder="1" applyAlignment="1">
      <alignment horizontal="center"/>
    </xf>
    <xf numFmtId="0" fontId="6" fillId="2" borderId="25" xfId="0" applyFont="1" applyFill="1" applyBorder="1" applyAlignment="1">
      <alignment horizontal="left"/>
    </xf>
    <xf numFmtId="0" fontId="6" fillId="2" borderId="23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24" xfId="0" applyFont="1" applyFill="1" applyBorder="1" applyAlignment="1">
      <alignment horizontal="left"/>
    </xf>
    <xf numFmtId="4" fontId="6" fillId="2" borderId="23" xfId="0" applyNumberFormat="1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</cellXfs>
  <cellStyles count="5">
    <cellStyle name="Normalno" xfId="0" builtinId="0"/>
    <cellStyle name="Valuta" xfId="1" builtinId="4"/>
    <cellStyle name="Valuta 2" xfId="2" xr:uid="{00000000-0005-0000-0000-000002000000}"/>
    <cellStyle name="Valuta 2 2" xfId="4" xr:uid="{00000000-0005-0000-0000-000003000000}"/>
    <cellStyle name="Valuta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tabSelected="1" workbookViewId="0">
      <selection activeCell="C15" sqref="C15:D15"/>
    </sheetView>
  </sheetViews>
  <sheetFormatPr defaultRowHeight="14.4" x14ac:dyDescent="0.3"/>
  <cols>
    <col min="2" max="2" width="17.109375" customWidth="1"/>
    <col min="8" max="8" width="10.33203125" customWidth="1"/>
    <col min="10" max="10" width="20.88671875" customWidth="1"/>
    <col min="11" max="11" width="0" hidden="1" customWidth="1"/>
    <col min="12" max="12" width="18.33203125" customWidth="1"/>
    <col min="13" max="13" width="18.88671875" customWidth="1"/>
    <col min="14" max="14" width="12" bestFit="1" customWidth="1"/>
    <col min="15" max="15" width="10.109375" bestFit="1" customWidth="1"/>
  </cols>
  <sheetData>
    <row r="1" spans="1:13" x14ac:dyDescent="0.3">
      <c r="A1" s="38" t="s">
        <v>0</v>
      </c>
      <c r="B1" s="38"/>
      <c r="C1" s="38"/>
      <c r="D1" s="38"/>
      <c r="E1" s="2"/>
      <c r="F1" s="3"/>
      <c r="G1" s="3"/>
      <c r="H1" s="3"/>
      <c r="I1" s="3"/>
      <c r="J1" s="3"/>
    </row>
    <row r="2" spans="1:13" x14ac:dyDescent="0.3">
      <c r="A2" s="4" t="s">
        <v>1</v>
      </c>
      <c r="B2" s="4"/>
      <c r="C2" s="4"/>
      <c r="D2" s="4"/>
      <c r="E2" s="2"/>
      <c r="F2" s="3"/>
      <c r="G2" s="3"/>
      <c r="H2" s="3"/>
      <c r="I2" s="3"/>
      <c r="J2" s="3"/>
    </row>
    <row r="3" spans="1:13" x14ac:dyDescent="0.3">
      <c r="A3" s="4" t="s">
        <v>2</v>
      </c>
      <c r="B3" s="4"/>
      <c r="C3" s="4"/>
      <c r="D3" s="4"/>
      <c r="E3" s="2"/>
      <c r="F3" s="3"/>
      <c r="G3" s="3"/>
      <c r="H3" s="3"/>
      <c r="I3" s="3"/>
      <c r="J3" s="3"/>
    </row>
    <row r="4" spans="1:13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3" x14ac:dyDescent="0.3">
      <c r="A5" s="39" t="s">
        <v>48</v>
      </c>
      <c r="B5" s="39"/>
      <c r="C5" s="39"/>
      <c r="D5" s="39"/>
      <c r="E5" s="39"/>
      <c r="F5" s="39"/>
      <c r="G5" s="39"/>
      <c r="H5" s="39"/>
      <c r="I5" s="39"/>
      <c r="J5" s="3"/>
    </row>
    <row r="6" spans="1:13" x14ac:dyDescent="0.3">
      <c r="A6" s="3"/>
      <c r="B6" s="3"/>
      <c r="C6" s="3"/>
      <c r="D6" s="3"/>
      <c r="E6" s="3"/>
      <c r="F6" s="3"/>
      <c r="G6" s="3"/>
      <c r="H6" s="3"/>
      <c r="I6" s="48"/>
      <c r="J6" s="48"/>
    </row>
    <row r="7" spans="1:13" ht="15" thickBot="1" x14ac:dyDescent="0.35">
      <c r="A7" s="48" t="s">
        <v>8</v>
      </c>
      <c r="B7" s="48"/>
      <c r="C7" s="3"/>
      <c r="D7" s="3"/>
      <c r="E7" s="3"/>
      <c r="F7" s="3"/>
      <c r="G7" s="3"/>
      <c r="H7" s="3"/>
      <c r="I7" s="5"/>
      <c r="J7" s="5"/>
    </row>
    <row r="8" spans="1:13" ht="15" customHeight="1" x14ac:dyDescent="0.3">
      <c r="A8" s="40" t="s">
        <v>3</v>
      </c>
      <c r="B8" s="41"/>
      <c r="C8" s="44" t="s">
        <v>4</v>
      </c>
      <c r="D8" s="44"/>
      <c r="E8" s="44" t="s">
        <v>5</v>
      </c>
      <c r="F8" s="44"/>
      <c r="G8" s="41" t="s">
        <v>6</v>
      </c>
      <c r="H8" s="41"/>
      <c r="I8" s="41" t="s">
        <v>7</v>
      </c>
      <c r="J8" s="46"/>
    </row>
    <row r="9" spans="1:13" ht="15" thickBot="1" x14ac:dyDescent="0.35">
      <c r="A9" s="42"/>
      <c r="B9" s="43"/>
      <c r="C9" s="45"/>
      <c r="D9" s="45"/>
      <c r="E9" s="45"/>
      <c r="F9" s="45"/>
      <c r="G9" s="43"/>
      <c r="H9" s="43"/>
      <c r="I9" s="43"/>
      <c r="J9" s="47"/>
    </row>
    <row r="10" spans="1:13" s="8" customFormat="1" ht="27.75" customHeight="1" x14ac:dyDescent="0.3">
      <c r="A10" s="32" t="s">
        <v>49</v>
      </c>
      <c r="B10" s="33"/>
      <c r="C10" s="51" t="s">
        <v>50</v>
      </c>
      <c r="D10" s="52"/>
      <c r="E10" s="51" t="s">
        <v>51</v>
      </c>
      <c r="F10" s="52"/>
      <c r="G10" s="68">
        <v>25</v>
      </c>
      <c r="H10" s="69"/>
      <c r="I10" s="49" t="s">
        <v>52</v>
      </c>
      <c r="J10" s="50"/>
    </row>
    <row r="11" spans="1:13" ht="27.75" customHeight="1" thickBot="1" x14ac:dyDescent="0.35">
      <c r="A11" s="25" t="s">
        <v>31</v>
      </c>
      <c r="B11" s="26"/>
      <c r="C11" s="28" t="s">
        <v>32</v>
      </c>
      <c r="D11" s="29"/>
      <c r="E11" s="28" t="s">
        <v>19</v>
      </c>
      <c r="F11" s="29"/>
      <c r="G11" s="30">
        <f>0.94+658.51+372.23+639.56+32.45</f>
        <v>1703.69</v>
      </c>
      <c r="H11" s="31"/>
      <c r="I11" s="49" t="s">
        <v>20</v>
      </c>
      <c r="J11" s="50"/>
      <c r="M11" s="1"/>
    </row>
    <row r="12" spans="1:13" s="8" customFormat="1" ht="27.75" customHeight="1" x14ac:dyDescent="0.3">
      <c r="A12" s="32" t="s">
        <v>61</v>
      </c>
      <c r="B12" s="33"/>
      <c r="C12" s="34">
        <v>37927948281</v>
      </c>
      <c r="D12" s="35"/>
      <c r="E12" s="34" t="s">
        <v>18</v>
      </c>
      <c r="F12" s="35"/>
      <c r="G12" s="36">
        <v>435</v>
      </c>
      <c r="H12" s="37"/>
      <c r="I12" s="25" t="s">
        <v>20</v>
      </c>
      <c r="J12" s="26"/>
      <c r="M12" s="9"/>
    </row>
    <row r="13" spans="1:13" ht="27.75" customHeight="1" x14ac:dyDescent="0.3">
      <c r="A13" s="25" t="s">
        <v>28</v>
      </c>
      <c r="B13" s="26"/>
      <c r="C13" s="28">
        <v>63073332379</v>
      </c>
      <c r="D13" s="29"/>
      <c r="E13" s="28" t="s">
        <v>18</v>
      </c>
      <c r="F13" s="29"/>
      <c r="G13" s="30">
        <v>1103.8900000000001</v>
      </c>
      <c r="H13" s="31"/>
      <c r="I13" s="25" t="s">
        <v>29</v>
      </c>
      <c r="J13" s="26"/>
    </row>
    <row r="14" spans="1:13" s="12" customFormat="1" ht="27.75" customHeight="1" x14ac:dyDescent="0.3">
      <c r="A14" s="25" t="s">
        <v>53</v>
      </c>
      <c r="B14" s="26"/>
      <c r="C14" s="28">
        <v>71642207963</v>
      </c>
      <c r="D14" s="29"/>
      <c r="E14" s="28" t="s">
        <v>18</v>
      </c>
      <c r="F14" s="29"/>
      <c r="G14" s="30">
        <f>15.36+222.21</f>
        <v>237.57</v>
      </c>
      <c r="H14" s="31"/>
      <c r="I14" s="25" t="s">
        <v>47</v>
      </c>
      <c r="J14" s="26"/>
    </row>
    <row r="15" spans="1:13" s="12" customFormat="1" ht="27.75" customHeight="1" x14ac:dyDescent="0.3">
      <c r="A15" s="25" t="s">
        <v>56</v>
      </c>
      <c r="B15" s="26"/>
      <c r="C15" s="28">
        <v>70571833346</v>
      </c>
      <c r="D15" s="29"/>
      <c r="E15" s="28" t="s">
        <v>41</v>
      </c>
      <c r="F15" s="29"/>
      <c r="G15" s="30">
        <v>74.38</v>
      </c>
      <c r="H15" s="31"/>
      <c r="I15" s="25" t="s">
        <v>47</v>
      </c>
      <c r="J15" s="26"/>
    </row>
    <row r="16" spans="1:13" s="8" customFormat="1" ht="27.75" customHeight="1" x14ac:dyDescent="0.3">
      <c r="A16" s="25" t="s">
        <v>53</v>
      </c>
      <c r="B16" s="26"/>
      <c r="C16" s="28">
        <v>71642207963</v>
      </c>
      <c r="D16" s="29"/>
      <c r="E16" s="28" t="s">
        <v>18</v>
      </c>
      <c r="F16" s="29"/>
      <c r="G16" s="30">
        <f>256.68+23.87</f>
        <v>280.55</v>
      </c>
      <c r="H16" s="31"/>
      <c r="I16" s="25" t="s">
        <v>46</v>
      </c>
      <c r="J16" s="26"/>
    </row>
    <row r="17" spans="1:15" ht="27.75" customHeight="1" x14ac:dyDescent="0.3">
      <c r="A17" s="17" t="s">
        <v>22</v>
      </c>
      <c r="B17" s="18"/>
      <c r="C17" s="21">
        <v>81793146560</v>
      </c>
      <c r="D17" s="22"/>
      <c r="E17" s="21" t="s">
        <v>18</v>
      </c>
      <c r="F17" s="22"/>
      <c r="G17" s="23">
        <v>66.099999999999994</v>
      </c>
      <c r="H17" s="24"/>
      <c r="I17" s="16" t="s">
        <v>21</v>
      </c>
      <c r="J17" s="16"/>
      <c r="O17" s="1"/>
    </row>
    <row r="18" spans="1:15" ht="27.75" customHeight="1" x14ac:dyDescent="0.3">
      <c r="A18" s="13" t="s">
        <v>40</v>
      </c>
      <c r="B18" s="13"/>
      <c r="C18" s="14">
        <v>87311810356</v>
      </c>
      <c r="D18" s="14"/>
      <c r="E18" s="14" t="s">
        <v>18</v>
      </c>
      <c r="F18" s="14"/>
      <c r="G18" s="15">
        <v>16.5</v>
      </c>
      <c r="H18" s="15"/>
      <c r="I18" s="16" t="s">
        <v>21</v>
      </c>
      <c r="J18" s="16"/>
      <c r="O18" s="1"/>
    </row>
    <row r="19" spans="1:15" s="12" customFormat="1" ht="27.75" customHeight="1" x14ac:dyDescent="0.3">
      <c r="A19" s="13" t="s">
        <v>57</v>
      </c>
      <c r="B19" s="13"/>
      <c r="C19" s="14">
        <v>31825851448</v>
      </c>
      <c r="D19" s="14"/>
      <c r="E19" s="14" t="s">
        <v>19</v>
      </c>
      <c r="F19" s="14"/>
      <c r="G19" s="15">
        <v>127.5</v>
      </c>
      <c r="H19" s="15"/>
      <c r="I19" s="16" t="s">
        <v>58</v>
      </c>
      <c r="J19" s="16"/>
      <c r="O19" s="9"/>
    </row>
    <row r="20" spans="1:15" s="8" customFormat="1" ht="27.75" customHeight="1" x14ac:dyDescent="0.3">
      <c r="A20" s="17" t="s">
        <v>43</v>
      </c>
      <c r="B20" s="18"/>
      <c r="C20" s="21">
        <v>56826138353</v>
      </c>
      <c r="D20" s="22"/>
      <c r="E20" s="21" t="s">
        <v>19</v>
      </c>
      <c r="F20" s="22"/>
      <c r="G20" s="23">
        <v>72.489999999999995</v>
      </c>
      <c r="H20" s="24"/>
      <c r="I20" s="25" t="s">
        <v>23</v>
      </c>
      <c r="J20" s="26"/>
      <c r="O20" s="9"/>
    </row>
    <row r="21" spans="1:15" ht="27.75" customHeight="1" x14ac:dyDescent="0.3">
      <c r="A21" s="17" t="s">
        <v>34</v>
      </c>
      <c r="B21" s="18"/>
      <c r="C21" s="21">
        <v>78755598868</v>
      </c>
      <c r="D21" s="22"/>
      <c r="E21" s="21" t="s">
        <v>19</v>
      </c>
      <c r="F21" s="22"/>
      <c r="G21" s="23">
        <f>209.09+35.62</f>
        <v>244.71</v>
      </c>
      <c r="H21" s="24"/>
      <c r="I21" s="25" t="s">
        <v>23</v>
      </c>
      <c r="J21" s="26"/>
      <c r="O21" s="1"/>
    </row>
    <row r="22" spans="1:15" ht="27.75" customHeight="1" x14ac:dyDescent="0.3">
      <c r="A22" s="17" t="s">
        <v>35</v>
      </c>
      <c r="B22" s="18"/>
      <c r="C22" s="19" t="s">
        <v>36</v>
      </c>
      <c r="D22" s="20"/>
      <c r="E22" s="21" t="s">
        <v>19</v>
      </c>
      <c r="F22" s="22"/>
      <c r="G22" s="23">
        <v>225.06</v>
      </c>
      <c r="H22" s="24"/>
      <c r="I22" s="16" t="s">
        <v>23</v>
      </c>
      <c r="J22" s="16"/>
      <c r="O22" s="1"/>
    </row>
    <row r="23" spans="1:15" ht="27.75" customHeight="1" x14ac:dyDescent="0.3">
      <c r="A23" s="27" t="s">
        <v>33</v>
      </c>
      <c r="B23" s="18"/>
      <c r="C23" s="21">
        <v>82888704837</v>
      </c>
      <c r="D23" s="22"/>
      <c r="E23" s="21" t="s">
        <v>19</v>
      </c>
      <c r="F23" s="22"/>
      <c r="G23" s="23">
        <v>43.753</v>
      </c>
      <c r="H23" s="24"/>
      <c r="I23" s="16" t="s">
        <v>24</v>
      </c>
      <c r="J23" s="16"/>
    </row>
    <row r="24" spans="1:15" ht="27.75" customHeight="1" x14ac:dyDescent="0.3">
      <c r="A24" s="27" t="s">
        <v>38</v>
      </c>
      <c r="B24" s="18"/>
      <c r="C24" s="21">
        <v>71981294715</v>
      </c>
      <c r="D24" s="22"/>
      <c r="E24" s="21" t="s">
        <v>39</v>
      </c>
      <c r="F24" s="22"/>
      <c r="G24" s="23">
        <v>37.5</v>
      </c>
      <c r="H24" s="24"/>
      <c r="I24" s="25" t="s">
        <v>24</v>
      </c>
      <c r="J24" s="26"/>
    </row>
    <row r="25" spans="1:15" s="8" customFormat="1" ht="27.75" customHeight="1" x14ac:dyDescent="0.3">
      <c r="A25" s="17" t="s">
        <v>44</v>
      </c>
      <c r="B25" s="18"/>
      <c r="C25" s="19" t="s">
        <v>45</v>
      </c>
      <c r="D25" s="20"/>
      <c r="E25" s="21" t="s">
        <v>18</v>
      </c>
      <c r="F25" s="22"/>
      <c r="G25" s="23">
        <v>132.63999999999999</v>
      </c>
      <c r="H25" s="24"/>
      <c r="I25" s="25" t="s">
        <v>24</v>
      </c>
      <c r="J25" s="26"/>
    </row>
    <row r="26" spans="1:15" s="12" customFormat="1" ht="27.75" customHeight="1" x14ac:dyDescent="0.3">
      <c r="A26" s="17" t="s">
        <v>59</v>
      </c>
      <c r="B26" s="18"/>
      <c r="C26" s="19" t="s">
        <v>60</v>
      </c>
      <c r="D26" s="20"/>
      <c r="E26" s="21" t="s">
        <v>18</v>
      </c>
      <c r="F26" s="22"/>
      <c r="G26" s="23">
        <v>2.83</v>
      </c>
      <c r="H26" s="24"/>
      <c r="I26" s="25" t="s">
        <v>24</v>
      </c>
      <c r="J26" s="26"/>
    </row>
    <row r="27" spans="1:15" ht="27.75" customHeight="1" x14ac:dyDescent="0.3">
      <c r="A27" s="27" t="s">
        <v>25</v>
      </c>
      <c r="B27" s="18"/>
      <c r="C27" s="21">
        <v>49345779336</v>
      </c>
      <c r="D27" s="22"/>
      <c r="E27" s="21" t="s">
        <v>19</v>
      </c>
      <c r="F27" s="22"/>
      <c r="G27" s="23">
        <v>33.19</v>
      </c>
      <c r="H27" s="24"/>
      <c r="I27" s="25" t="s">
        <v>37</v>
      </c>
      <c r="J27" s="26"/>
    </row>
    <row r="28" spans="1:15" s="8" customFormat="1" ht="27.6" customHeight="1" x14ac:dyDescent="0.3">
      <c r="A28" s="27" t="s">
        <v>55</v>
      </c>
      <c r="B28" s="18"/>
      <c r="C28" s="21">
        <v>62226620908</v>
      </c>
      <c r="D28" s="22"/>
      <c r="E28" s="21" t="s">
        <v>18</v>
      </c>
      <c r="F28" s="22"/>
      <c r="G28" s="21">
        <v>49.92</v>
      </c>
      <c r="H28" s="22"/>
      <c r="I28" s="25" t="s">
        <v>42</v>
      </c>
      <c r="J28" s="26"/>
    </row>
    <row r="29" spans="1:15" s="8" customFormat="1" ht="27.75" customHeight="1" x14ac:dyDescent="0.3">
      <c r="A29" s="17" t="s">
        <v>59</v>
      </c>
      <c r="B29" s="18"/>
      <c r="C29" s="19" t="s">
        <v>60</v>
      </c>
      <c r="D29" s="20"/>
      <c r="E29" s="21" t="s">
        <v>18</v>
      </c>
      <c r="F29" s="22"/>
      <c r="G29" s="23">
        <v>64.7</v>
      </c>
      <c r="H29" s="24"/>
      <c r="I29" s="25" t="s">
        <v>42</v>
      </c>
      <c r="J29" s="26"/>
    </row>
    <row r="30" spans="1:15" ht="27.75" customHeight="1" x14ac:dyDescent="0.3">
      <c r="A30" s="27" t="s">
        <v>26</v>
      </c>
      <c r="B30" s="18"/>
      <c r="C30" s="21">
        <v>52508873833</v>
      </c>
      <c r="D30" s="22"/>
      <c r="E30" s="21" t="s">
        <v>19</v>
      </c>
      <c r="F30" s="22"/>
      <c r="G30" s="23">
        <v>99.94</v>
      </c>
      <c r="H30" s="24"/>
      <c r="I30" s="25" t="s">
        <v>27</v>
      </c>
      <c r="J30" s="26"/>
    </row>
    <row r="31" spans="1:15" s="12" customFormat="1" ht="27.75" customHeight="1" x14ac:dyDescent="0.3">
      <c r="A31" s="25" t="s">
        <v>31</v>
      </c>
      <c r="B31" s="26"/>
      <c r="C31" s="28" t="s">
        <v>32</v>
      </c>
      <c r="D31" s="29"/>
      <c r="E31" s="28" t="s">
        <v>19</v>
      </c>
      <c r="F31" s="29"/>
      <c r="G31" s="30">
        <f>50.71+3.29</f>
        <v>54</v>
      </c>
      <c r="H31" s="31"/>
      <c r="I31" s="49" t="s">
        <v>54</v>
      </c>
      <c r="J31" s="50"/>
    </row>
    <row r="32" spans="1:15" s="8" customFormat="1" x14ac:dyDescent="0.3">
      <c r="A32" s="70" t="s">
        <v>17</v>
      </c>
      <c r="B32" s="71"/>
      <c r="C32" s="71"/>
      <c r="D32" s="71"/>
      <c r="E32" s="71"/>
      <c r="F32" s="71"/>
      <c r="G32" s="71"/>
      <c r="H32" s="71"/>
      <c r="I32" s="74">
        <f>SUM(G10:H31)</f>
        <v>5130.9129999999996</v>
      </c>
      <c r="J32" s="75"/>
    </row>
    <row r="33" spans="1:10" s="8" customFormat="1" x14ac:dyDescent="0.3">
      <c r="A33" s="72"/>
      <c r="B33" s="73"/>
      <c r="C33" s="73"/>
      <c r="D33" s="73"/>
      <c r="E33" s="73"/>
      <c r="F33" s="73"/>
      <c r="G33" s="73"/>
      <c r="H33" s="73"/>
      <c r="I33" s="76"/>
      <c r="J33" s="77"/>
    </row>
    <row r="34" spans="1:10" s="8" customFormat="1" x14ac:dyDescent="0.3">
      <c r="A34" s="10"/>
      <c r="B34" s="10"/>
      <c r="C34" s="10"/>
      <c r="D34" s="10"/>
      <c r="E34" s="10"/>
      <c r="F34" s="10"/>
      <c r="G34" s="10"/>
      <c r="H34" s="10"/>
      <c r="I34" s="11"/>
      <c r="J34" s="11"/>
    </row>
    <row r="35" spans="1:10" x14ac:dyDescent="0.3">
      <c r="A35" s="38" t="s">
        <v>9</v>
      </c>
      <c r="B35" s="38"/>
      <c r="C35" s="3"/>
      <c r="D35" s="3"/>
      <c r="E35" s="3"/>
      <c r="F35" s="3"/>
      <c r="G35" s="3"/>
      <c r="H35" s="3"/>
      <c r="I35" s="3"/>
      <c r="J35" s="3"/>
    </row>
    <row r="36" spans="1:10" ht="15" thickBo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3">
      <c r="A37" s="40" t="s">
        <v>10</v>
      </c>
      <c r="B37" s="41"/>
      <c r="C37" s="57" t="s">
        <v>11</v>
      </c>
      <c r="D37" s="58"/>
      <c r="E37" s="58"/>
      <c r="F37" s="58"/>
      <c r="G37" s="58"/>
      <c r="H37" s="58"/>
      <c r="I37" s="58"/>
      <c r="J37" s="59"/>
    </row>
    <row r="38" spans="1:10" x14ac:dyDescent="0.3">
      <c r="A38" s="55"/>
      <c r="B38" s="56"/>
      <c r="C38" s="60"/>
      <c r="D38" s="61"/>
      <c r="E38" s="61"/>
      <c r="F38" s="61"/>
      <c r="G38" s="61"/>
      <c r="H38" s="61"/>
      <c r="I38" s="61"/>
      <c r="J38" s="62"/>
    </row>
    <row r="39" spans="1:10" x14ac:dyDescent="0.3">
      <c r="A39" s="54">
        <v>126757.61</v>
      </c>
      <c r="B39" s="54"/>
      <c r="C39" s="53" t="s">
        <v>12</v>
      </c>
      <c r="D39" s="53"/>
      <c r="E39" s="53"/>
      <c r="F39" s="53"/>
      <c r="G39" s="53"/>
      <c r="H39" s="53"/>
      <c r="I39" s="53"/>
      <c r="J39" s="53"/>
    </row>
    <row r="40" spans="1:10" x14ac:dyDescent="0.3">
      <c r="A40" s="54">
        <v>208.32</v>
      </c>
      <c r="B40" s="54"/>
      <c r="C40" s="53" t="s">
        <v>13</v>
      </c>
      <c r="D40" s="53"/>
      <c r="E40" s="53"/>
      <c r="F40" s="53"/>
      <c r="G40" s="53"/>
      <c r="H40" s="53"/>
      <c r="I40" s="53"/>
      <c r="J40" s="53"/>
    </row>
    <row r="41" spans="1:10" x14ac:dyDescent="0.3">
      <c r="A41" s="63"/>
      <c r="B41" s="64"/>
      <c r="C41" s="65" t="s">
        <v>30</v>
      </c>
      <c r="D41" s="66"/>
      <c r="E41" s="66"/>
      <c r="F41" s="66"/>
      <c r="G41" s="66"/>
      <c r="H41" s="66"/>
      <c r="I41" s="66"/>
      <c r="J41" s="67"/>
    </row>
    <row r="42" spans="1:10" x14ac:dyDescent="0.3">
      <c r="A42" s="54">
        <v>20953.39</v>
      </c>
      <c r="B42" s="54"/>
      <c r="C42" s="53" t="s">
        <v>14</v>
      </c>
      <c r="D42" s="53"/>
      <c r="E42" s="53"/>
      <c r="F42" s="53"/>
      <c r="G42" s="53"/>
      <c r="H42" s="53"/>
      <c r="I42" s="53"/>
      <c r="J42" s="53"/>
    </row>
    <row r="43" spans="1:10" x14ac:dyDescent="0.3">
      <c r="A43" s="54">
        <v>555.20000000000005</v>
      </c>
      <c r="B43" s="54"/>
      <c r="C43" s="53" t="s">
        <v>15</v>
      </c>
      <c r="D43" s="53"/>
      <c r="E43" s="53"/>
      <c r="F43" s="53"/>
      <c r="G43" s="53"/>
      <c r="H43" s="53"/>
      <c r="I43" s="53"/>
      <c r="J43" s="53"/>
    </row>
    <row r="44" spans="1:10" x14ac:dyDescent="0.3">
      <c r="A44" s="54">
        <v>35</v>
      </c>
      <c r="B44" s="54"/>
      <c r="C44" s="53" t="s">
        <v>16</v>
      </c>
      <c r="D44" s="53"/>
      <c r="E44" s="53"/>
      <c r="F44" s="53"/>
      <c r="G44" s="53"/>
      <c r="H44" s="53"/>
      <c r="I44" s="53"/>
      <c r="J44" s="53"/>
    </row>
    <row r="45" spans="1:10" x14ac:dyDescent="0.3">
      <c r="A45" s="6" t="s">
        <v>17</v>
      </c>
      <c r="B45" s="7">
        <f>SUM(A39:B44)</f>
        <v>148509.52000000002</v>
      </c>
      <c r="C45" s="5"/>
      <c r="D45" s="5"/>
      <c r="E45" s="5"/>
      <c r="F45" s="5"/>
      <c r="G45" s="5"/>
      <c r="H45" s="5"/>
      <c r="I45" s="5"/>
      <c r="J45" s="5"/>
    </row>
    <row r="46" spans="1:10" x14ac:dyDescent="0.3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x14ac:dyDescent="0.3">
      <c r="A47" s="5"/>
      <c r="B47" s="5"/>
      <c r="C47" s="5"/>
      <c r="D47" s="5"/>
      <c r="E47" s="5"/>
      <c r="F47" s="5"/>
      <c r="G47" s="5"/>
      <c r="H47" s="5"/>
      <c r="I47" s="5"/>
      <c r="J47" s="5"/>
    </row>
  </sheetData>
  <mergeCells count="136">
    <mergeCell ref="G31:H31"/>
    <mergeCell ref="I31:J31"/>
    <mergeCell ref="I17:J17"/>
    <mergeCell ref="E20:F20"/>
    <mergeCell ref="A21:B21"/>
    <mergeCell ref="A11:B11"/>
    <mergeCell ref="A32:H33"/>
    <mergeCell ref="I32:J33"/>
    <mergeCell ref="G30:H30"/>
    <mergeCell ref="I28:J28"/>
    <mergeCell ref="I30:J30"/>
    <mergeCell ref="A29:B29"/>
    <mergeCell ref="C29:D29"/>
    <mergeCell ref="E29:F29"/>
    <mergeCell ref="G29:H29"/>
    <mergeCell ref="G28:H28"/>
    <mergeCell ref="A28:B28"/>
    <mergeCell ref="C28:D28"/>
    <mergeCell ref="E28:F28"/>
    <mergeCell ref="C31:D31"/>
    <mergeCell ref="I29:J29"/>
    <mergeCell ref="A30:B30"/>
    <mergeCell ref="C30:D30"/>
    <mergeCell ref="E30:F30"/>
    <mergeCell ref="A31:B31"/>
    <mergeCell ref="E31:F31"/>
    <mergeCell ref="A10:B10"/>
    <mergeCell ref="C10:D10"/>
    <mergeCell ref="E10:F10"/>
    <mergeCell ref="C17:D17"/>
    <mergeCell ref="C11:D11"/>
    <mergeCell ref="C44:J44"/>
    <mergeCell ref="A42:B42"/>
    <mergeCell ref="A43:B43"/>
    <mergeCell ref="A44:B44"/>
    <mergeCell ref="A35:B35"/>
    <mergeCell ref="A37:B38"/>
    <mergeCell ref="C37:J38"/>
    <mergeCell ref="A39:B39"/>
    <mergeCell ref="A40:B40"/>
    <mergeCell ref="C39:J39"/>
    <mergeCell ref="C40:J40"/>
    <mergeCell ref="C42:J42"/>
    <mergeCell ref="C43:J43"/>
    <mergeCell ref="A41:B41"/>
    <mergeCell ref="C41:J41"/>
    <mergeCell ref="G10:H10"/>
    <mergeCell ref="I10:J10"/>
    <mergeCell ref="G20:H20"/>
    <mergeCell ref="I20:J20"/>
    <mergeCell ref="I18:J18"/>
    <mergeCell ref="I22:J22"/>
    <mergeCell ref="I23:J23"/>
    <mergeCell ref="G22:H22"/>
    <mergeCell ref="A20:B20"/>
    <mergeCell ref="C20:D20"/>
    <mergeCell ref="I11:J11"/>
    <mergeCell ref="G11:H11"/>
    <mergeCell ref="E11:F11"/>
    <mergeCell ref="A22:B22"/>
    <mergeCell ref="C22:D22"/>
    <mergeCell ref="E22:F22"/>
    <mergeCell ref="I16:J16"/>
    <mergeCell ref="E17:F17"/>
    <mergeCell ref="C21:D21"/>
    <mergeCell ref="E21:F21"/>
    <mergeCell ref="G21:H21"/>
    <mergeCell ref="I21:J21"/>
    <mergeCell ref="A17:B17"/>
    <mergeCell ref="G18:H18"/>
    <mergeCell ref="A18:B18"/>
    <mergeCell ref="C18:D18"/>
    <mergeCell ref="E18:F18"/>
    <mergeCell ref="G17:H17"/>
    <mergeCell ref="A1:D1"/>
    <mergeCell ref="A5:I5"/>
    <mergeCell ref="A8:B9"/>
    <mergeCell ref="C8:D9"/>
    <mergeCell ref="E8:F9"/>
    <mergeCell ref="G8:H9"/>
    <mergeCell ref="I8:J9"/>
    <mergeCell ref="I6:J6"/>
    <mergeCell ref="A7:B7"/>
    <mergeCell ref="A13:B13"/>
    <mergeCell ref="E13:F13"/>
    <mergeCell ref="I13:J13"/>
    <mergeCell ref="G13:H13"/>
    <mergeCell ref="A12:B12"/>
    <mergeCell ref="C12:D12"/>
    <mergeCell ref="E12:F12"/>
    <mergeCell ref="G12:H12"/>
    <mergeCell ref="I12:J12"/>
    <mergeCell ref="C13:D13"/>
    <mergeCell ref="A16:B16"/>
    <mergeCell ref="C16:D16"/>
    <mergeCell ref="E16:F16"/>
    <mergeCell ref="G16:H16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E27:F27"/>
    <mergeCell ref="G27:H27"/>
    <mergeCell ref="I27:J27"/>
    <mergeCell ref="A24:B24"/>
    <mergeCell ref="C24:D24"/>
    <mergeCell ref="E24:F24"/>
    <mergeCell ref="G24:H24"/>
    <mergeCell ref="I24:J24"/>
    <mergeCell ref="A27:B27"/>
    <mergeCell ref="C27:D27"/>
    <mergeCell ref="A25:B25"/>
    <mergeCell ref="C25:D25"/>
    <mergeCell ref="E25:F25"/>
    <mergeCell ref="G25:H25"/>
    <mergeCell ref="A19:B19"/>
    <mergeCell ref="C19:D19"/>
    <mergeCell ref="E19:F19"/>
    <mergeCell ref="G19:H19"/>
    <mergeCell ref="I19:J19"/>
    <mergeCell ref="A26:B26"/>
    <mergeCell ref="C26:D26"/>
    <mergeCell ref="E26:F26"/>
    <mergeCell ref="G26:H26"/>
    <mergeCell ref="I26:J26"/>
    <mergeCell ref="I25:J25"/>
    <mergeCell ref="G23:H23"/>
    <mergeCell ref="A23:B23"/>
    <mergeCell ref="C23:D23"/>
    <mergeCell ref="E23:F23"/>
  </mergeCells>
  <pageMargins left="0.70866141732283461" right="0.70866141732283461" top="0.74803149606299213" bottom="0.7480314960629921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Srpanj 2026</vt:lpstr>
      <vt:lpstr>'Srpanj 2026'!Podrucje_ispisa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Korisnik</cp:lastModifiedBy>
  <cp:lastPrinted>2024-03-12T13:31:21Z</cp:lastPrinted>
  <dcterms:created xsi:type="dcterms:W3CDTF">2024-02-14T07:30:01Z</dcterms:created>
  <dcterms:modified xsi:type="dcterms:W3CDTF">2026-08-15T21:02:48Z</dcterms:modified>
</cp:coreProperties>
</file>